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lle-my.sharepoint.com/personal/mona_lise_lien_nil_no/Documents/Skrivebord/"/>
    </mc:Choice>
  </mc:AlternateContent>
  <xr:revisionPtr revIDLastSave="0" documentId="8_{1756C7DA-E851-4884-B86B-236D3C3950FE}" xr6:coauthVersionLast="47" xr6:coauthVersionMax="47" xr10:uidLastSave="{00000000-0000-0000-0000-000000000000}"/>
  <bookViews>
    <workbookView xWindow="-120" yWindow="-120" windowWidth="29040" windowHeight="15840" xr2:uid="{64116014-AA42-41B0-9F5E-D6D62B26E98F}"/>
  </bookViews>
  <sheets>
    <sheet name="MAL med formler" sheetId="1" r:id="rId1"/>
    <sheet name="EKSEMPEL Kandida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3" l="1"/>
  <c r="I2" i="3" s="1"/>
  <c r="E29" i="3"/>
  <c r="C29" i="3"/>
  <c r="E25" i="3"/>
  <c r="F21" i="3"/>
  <c r="G18" i="3"/>
  <c r="G15" i="3"/>
  <c r="F11" i="3"/>
  <c r="E8" i="3"/>
  <c r="H29" i="3"/>
  <c r="G29" i="3"/>
  <c r="F29" i="3"/>
  <c r="D5" i="3"/>
  <c r="D29" i="3" s="1"/>
  <c r="H21" i="1"/>
  <c r="H5" i="1"/>
  <c r="G21" i="1"/>
  <c r="G5" i="1"/>
  <c r="F21" i="1"/>
  <c r="F5" i="1"/>
  <c r="E21" i="1"/>
  <c r="E5" i="1"/>
  <c r="D18" i="1"/>
  <c r="D21" i="1"/>
  <c r="D5" i="1"/>
  <c r="C29" i="1"/>
  <c r="H15" i="1"/>
  <c r="G15" i="1"/>
  <c r="F15" i="1"/>
  <c r="E15" i="1"/>
  <c r="D15" i="1"/>
  <c r="H11" i="1"/>
  <c r="G11" i="1"/>
  <c r="F11" i="1"/>
  <c r="E11" i="1"/>
  <c r="D11" i="1"/>
  <c r="H8" i="1"/>
  <c r="G8" i="1"/>
  <c r="F8" i="1"/>
  <c r="E8" i="1"/>
  <c r="D8" i="1"/>
  <c r="I29" i="1" l="1"/>
  <c r="I2" i="1" s="1"/>
  <c r="H25" i="1" l="1"/>
  <c r="G25" i="1"/>
  <c r="F25" i="1"/>
  <c r="E25" i="1"/>
  <c r="D25" i="1"/>
  <c r="E18" i="1"/>
  <c r="F18" i="1"/>
  <c r="G18" i="1"/>
  <c r="H18" i="1"/>
  <c r="H29" i="1" l="1"/>
  <c r="E29" i="1"/>
  <c r="D29" i="1"/>
  <c r="F29" i="1"/>
  <c r="G29" i="1"/>
</calcChain>
</file>

<file path=xl/sharedStrings.xml><?xml version="1.0" encoding="utf-8"?>
<sst xmlns="http://schemas.openxmlformats.org/spreadsheetml/2006/main" count="97" uniqueCount="49">
  <si>
    <t xml:space="preserve"> </t>
  </si>
  <si>
    <t>Universell utforming</t>
  </si>
  <si>
    <t>Teoretisk kompetanse</t>
  </si>
  <si>
    <t>Spesial- og møbeldesign</t>
  </si>
  <si>
    <t>SUM</t>
  </si>
  <si>
    <t>10 poeng</t>
  </si>
  <si>
    <t>Strukturell forståelse</t>
  </si>
  <si>
    <t>Identitet</t>
  </si>
  <si>
    <t>Materialforståelse</t>
  </si>
  <si>
    <t>Taktilitet</t>
  </si>
  <si>
    <t>8 poeng</t>
  </si>
  <si>
    <t>6 poeng</t>
  </si>
  <si>
    <t>4 poeng</t>
  </si>
  <si>
    <t>2 poeng</t>
  </si>
  <si>
    <t xml:space="preserve">EVALUERINGSSKJEMA FOR OPPTAK I NIL </t>
  </si>
  <si>
    <t xml:space="preserve">TOTALFAGLIG FORSTÅELSE </t>
  </si>
  <si>
    <t>FAGOMRÅDE</t>
  </si>
  <si>
    <t>VEKTING</t>
  </si>
  <si>
    <t>EVALUERINGSKRITERIER</t>
  </si>
  <si>
    <t>VURDERING</t>
  </si>
  <si>
    <t xml:space="preserve">Poengsum: </t>
  </si>
  <si>
    <t>GODKJENT</t>
  </si>
  <si>
    <t>GODKJENT / IKKE GODKJENT</t>
  </si>
  <si>
    <t>Logistikk, struktur og funksjonsmål</t>
  </si>
  <si>
    <t>Helhetlig forståelse av bygg, arkitektur og infrastruktur</t>
  </si>
  <si>
    <t xml:space="preserve">Beskrivelse </t>
  </si>
  <si>
    <t>Formspråk</t>
  </si>
  <si>
    <t xml:space="preserve">Form og detaljering </t>
  </si>
  <si>
    <t xml:space="preserve">KANDIDAT: </t>
  </si>
  <si>
    <t>Fremstilling og lesbarhet</t>
  </si>
  <si>
    <t>Visualisering og illustrasjon</t>
  </si>
  <si>
    <t>Krav til opptak er 6 poeng eller mer på totalfaglig forståelse</t>
  </si>
  <si>
    <t>Holdninger til miljø og samfunnsansvar</t>
  </si>
  <si>
    <t>Konstruksjon og funksjon</t>
  </si>
  <si>
    <t>Farger, materialer, lys og lyd</t>
  </si>
  <si>
    <t>Refleksjoner og begrunnelser for valg</t>
  </si>
  <si>
    <t>Prosjektbeskrivelse, metode og analyse</t>
  </si>
  <si>
    <t>Teknisk tegning</t>
  </si>
  <si>
    <t>Plan</t>
  </si>
  <si>
    <t>Snitt / Oppriss</t>
  </si>
  <si>
    <t>Skjema- og detaljtegning</t>
  </si>
  <si>
    <t xml:space="preserve">3D </t>
  </si>
  <si>
    <t>Romforståelse</t>
  </si>
  <si>
    <t>Planløsning, himling og belysning</t>
  </si>
  <si>
    <t>Helhetlig konsept</t>
  </si>
  <si>
    <t>Overordnet idé</t>
  </si>
  <si>
    <t>Prosjektpresentasjon og evne til formidling</t>
  </si>
  <si>
    <t xml:space="preserve">EKSEMPEL </t>
  </si>
  <si>
    <t>KANDIDAT: Eksempel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</si>
</sst>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4" tint="0.3999755851924192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7" fillId="2" borderId="23" xfId="0" applyFont="1" applyFill="1" applyBorder="1"/>
    <xf numFmtId="0" fontId="0" fillId="0" borderId="26" xfId="0" applyBorder="1"/>
    <xf numFmtId="0" fontId="0" fillId="0" borderId="27" xfId="0" applyBorder="1"/>
    <xf numFmtId="0" fontId="3" fillId="0" borderId="5" xfId="0" applyFont="1" applyBorder="1"/>
    <xf numFmtId="0" fontId="0" fillId="0" borderId="0" xfId="0" applyBorder="1"/>
    <xf numFmtId="0" fontId="0" fillId="0" borderId="28" xfId="0" applyBorder="1"/>
    <xf numFmtId="0" fontId="0" fillId="0" borderId="5" xfId="0" applyBorder="1"/>
    <xf numFmtId="0" fontId="3" fillId="2" borderId="2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9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8" fillId="0" borderId="9" xfId="0" applyFont="1" applyBorder="1"/>
    <xf numFmtId="0" fontId="2" fillId="0" borderId="4" xfId="0" applyFont="1" applyFill="1" applyBorder="1" applyAlignment="1">
      <alignment vertical="center" wrapText="1"/>
    </xf>
    <xf numFmtId="0" fontId="9" fillId="0" borderId="26" xfId="0" applyFont="1" applyBorder="1"/>
    <xf numFmtId="0" fontId="2" fillId="0" borderId="3" xfId="0" applyFont="1" applyFill="1" applyBorder="1" applyAlignment="1">
      <alignment vertical="center" wrapText="1"/>
    </xf>
    <xf numFmtId="0" fontId="3" fillId="2" borderId="10" xfId="0" applyFont="1" applyFill="1" applyBorder="1"/>
    <xf numFmtId="0" fontId="0" fillId="2" borderId="15" xfId="0" applyFill="1" applyBorder="1"/>
    <xf numFmtId="0" fontId="7" fillId="2" borderId="15" xfId="0" applyFont="1" applyFill="1" applyBorder="1"/>
    <xf numFmtId="0" fontId="2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top" wrapText="1"/>
    </xf>
    <xf numFmtId="0" fontId="10" fillId="0" borderId="30" xfId="0" applyFont="1" applyFill="1" applyBorder="1" applyAlignment="1">
      <alignment vertical="center" wrapText="1"/>
    </xf>
    <xf numFmtId="0" fontId="11" fillId="0" borderId="27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9" fontId="10" fillId="0" borderId="16" xfId="0" applyNumberFormat="1" applyFont="1" applyBorder="1" applyAlignment="1">
      <alignment horizontal="center" vertical="center" wrapText="1"/>
    </xf>
    <xf numFmtId="9" fontId="10" fillId="0" borderId="18" xfId="0" applyNumberFormat="1" applyFont="1" applyBorder="1" applyAlignment="1">
      <alignment horizontal="center" vertical="center" wrapText="1"/>
    </xf>
    <xf numFmtId="9" fontId="10" fillId="0" borderId="16" xfId="0" applyNumberFormat="1" applyFont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wrapText="1"/>
    </xf>
    <xf numFmtId="14" fontId="0" fillId="0" borderId="29" xfId="0" applyNumberFormat="1" applyFill="1" applyBorder="1"/>
    <xf numFmtId="0" fontId="0" fillId="0" borderId="14" xfId="0" applyFill="1" applyBorder="1"/>
    <xf numFmtId="0" fontId="0" fillId="0" borderId="2" xfId="0" applyFill="1" applyBorder="1"/>
    <xf numFmtId="0" fontId="12" fillId="2" borderId="22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8" fillId="0" borderId="29" xfId="0" applyFont="1" applyBorder="1"/>
    <xf numFmtId="0" fontId="0" fillId="0" borderId="14" xfId="0" applyBorder="1"/>
    <xf numFmtId="0" fontId="9" fillId="0" borderId="14" xfId="0" applyFont="1" applyBorder="1"/>
    <xf numFmtId="0" fontId="0" fillId="0" borderId="2" xfId="0" applyBorder="1"/>
    <xf numFmtId="0" fontId="4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9" fontId="10" fillId="0" borderId="16" xfId="0" applyNumberFormat="1" applyFont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2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3" fillId="2" borderId="23" xfId="0" applyFont="1" applyFill="1" applyBorder="1" applyAlignment="1">
      <alignment horizontal="right"/>
    </xf>
    <xf numFmtId="0" fontId="1" fillId="0" borderId="2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C7A0-9DFE-4EE1-B8C3-1611828D8224}">
  <dimension ref="A1:I35"/>
  <sheetViews>
    <sheetView tabSelected="1" zoomScale="78" zoomScaleNormal="78" workbookViewId="0">
      <selection activeCell="O5" sqref="O5"/>
    </sheetView>
  </sheetViews>
  <sheetFormatPr baseColWidth="10" defaultRowHeight="15" x14ac:dyDescent="0.25"/>
  <cols>
    <col min="1" max="1" width="38.5703125" customWidth="1"/>
    <col min="2" max="2" width="33.42578125" customWidth="1"/>
    <col min="3" max="3" width="11.85546875" customWidth="1"/>
    <col min="4" max="8" width="10.7109375" customWidth="1"/>
    <col min="9" max="9" width="20.7109375" customWidth="1"/>
  </cols>
  <sheetData>
    <row r="1" spans="1:9" ht="24" thickBot="1" x14ac:dyDescent="0.4">
      <c r="A1" s="59" t="s">
        <v>14</v>
      </c>
      <c r="B1" s="60"/>
      <c r="C1" s="54">
        <v>44342</v>
      </c>
      <c r="D1" s="55"/>
      <c r="E1" s="55"/>
      <c r="F1" s="56"/>
      <c r="G1" s="61"/>
      <c r="H1" s="60"/>
      <c r="I1" s="62"/>
    </row>
    <row r="2" spans="1:9" ht="19.5" thickBot="1" x14ac:dyDescent="0.35">
      <c r="A2" s="25" t="s">
        <v>28</v>
      </c>
      <c r="B2" s="27"/>
      <c r="C2" s="25" t="s">
        <v>22</v>
      </c>
      <c r="D2" s="26"/>
      <c r="E2" s="26"/>
      <c r="F2" s="27"/>
      <c r="G2" s="71" t="s">
        <v>20</v>
      </c>
      <c r="H2" s="72"/>
      <c r="I2" s="58">
        <f>SUM(I29)</f>
        <v>0</v>
      </c>
    </row>
    <row r="3" spans="1:9" ht="19.5" thickBot="1" x14ac:dyDescent="0.35">
      <c r="A3" s="5" t="s">
        <v>31</v>
      </c>
      <c r="B3" s="6"/>
      <c r="C3" s="8"/>
      <c r="D3" s="6"/>
      <c r="E3" s="6"/>
      <c r="F3" s="6"/>
      <c r="G3" s="6"/>
      <c r="H3" s="6"/>
      <c r="I3" s="7"/>
    </row>
    <row r="4" spans="1:9" ht="38.25" thickBot="1" x14ac:dyDescent="0.3">
      <c r="A4" s="16" t="s">
        <v>16</v>
      </c>
      <c r="B4" s="17" t="s">
        <v>18</v>
      </c>
      <c r="C4" s="18" t="s">
        <v>17</v>
      </c>
      <c r="D4" s="19" t="s">
        <v>5</v>
      </c>
      <c r="E4" s="19" t="s">
        <v>10</v>
      </c>
      <c r="F4" s="20" t="s">
        <v>11</v>
      </c>
      <c r="G4" s="20" t="s">
        <v>12</v>
      </c>
      <c r="H4" s="19" t="s">
        <v>13</v>
      </c>
      <c r="I4" s="18" t="s">
        <v>19</v>
      </c>
    </row>
    <row r="5" spans="1:9" ht="48" customHeight="1" thickBot="1" x14ac:dyDescent="0.3">
      <c r="A5" s="29"/>
      <c r="B5" s="30" t="s">
        <v>36</v>
      </c>
      <c r="C5" s="46"/>
      <c r="D5" s="66">
        <f>SUM(10*0.25)</f>
        <v>2.5</v>
      </c>
      <c r="E5" s="64">
        <f>SUM(8*0.25)</f>
        <v>2</v>
      </c>
      <c r="F5" s="64">
        <f>SUM(6*0.25)</f>
        <v>1.5</v>
      </c>
      <c r="G5" s="64">
        <f>SUM(4*0.25)</f>
        <v>1</v>
      </c>
      <c r="H5" s="65">
        <f>SUM(2*0.25)</f>
        <v>0.5</v>
      </c>
      <c r="I5" s="63"/>
    </row>
    <row r="6" spans="1:9" ht="33.6" customHeight="1" thickBot="1" x14ac:dyDescent="0.3">
      <c r="A6" s="29" t="s">
        <v>2</v>
      </c>
      <c r="B6" s="30" t="s">
        <v>35</v>
      </c>
      <c r="C6" s="47">
        <v>0.25</v>
      </c>
      <c r="D6" s="66"/>
      <c r="E6" s="64"/>
      <c r="F6" s="64"/>
      <c r="G6" s="64"/>
      <c r="H6" s="65"/>
      <c r="I6" s="63"/>
    </row>
    <row r="7" spans="1:9" ht="55.15" customHeight="1" thickBot="1" x14ac:dyDescent="0.3">
      <c r="A7" s="31" t="s">
        <v>0</v>
      </c>
      <c r="B7" s="32" t="s">
        <v>32</v>
      </c>
      <c r="C7" s="48"/>
      <c r="D7" s="66"/>
      <c r="E7" s="64"/>
      <c r="F7" s="64"/>
      <c r="G7" s="64"/>
      <c r="H7" s="65"/>
      <c r="I7" s="63"/>
    </row>
    <row r="8" spans="1:9" ht="16.899999999999999" customHeight="1" thickBot="1" x14ac:dyDescent="0.3">
      <c r="A8" s="24"/>
      <c r="B8" s="33"/>
      <c r="C8" s="49"/>
      <c r="D8" s="66">
        <f>SUM(10*0.15)</f>
        <v>1.5</v>
      </c>
      <c r="E8" s="64">
        <f>SUM(8*0.15)</f>
        <v>1.2</v>
      </c>
      <c r="F8" s="64">
        <f>SUM(6*0.15)</f>
        <v>0.89999999999999991</v>
      </c>
      <c r="G8" s="64">
        <f>SUM(4*0.15)</f>
        <v>0.6</v>
      </c>
      <c r="H8" s="65">
        <f>SUM(2*0.15)</f>
        <v>0.3</v>
      </c>
      <c r="I8" s="63"/>
    </row>
    <row r="9" spans="1:9" ht="34.15" customHeight="1" thickBot="1" x14ac:dyDescent="0.3">
      <c r="A9" s="24" t="s">
        <v>6</v>
      </c>
      <c r="B9" s="30" t="s">
        <v>24</v>
      </c>
      <c r="C9" s="47">
        <v>0.15</v>
      </c>
      <c r="D9" s="66"/>
      <c r="E9" s="64"/>
      <c r="F9" s="64"/>
      <c r="G9" s="64"/>
      <c r="H9" s="65"/>
      <c r="I9" s="63"/>
    </row>
    <row r="10" spans="1:9" ht="16.899999999999999" customHeight="1" thickBot="1" x14ac:dyDescent="0.3">
      <c r="A10" s="22" t="s">
        <v>0</v>
      </c>
      <c r="B10" s="34"/>
      <c r="C10" s="48"/>
      <c r="D10" s="66"/>
      <c r="E10" s="64"/>
      <c r="F10" s="64"/>
      <c r="G10" s="64"/>
      <c r="H10" s="65"/>
      <c r="I10" s="63"/>
    </row>
    <row r="11" spans="1:9" ht="18" customHeight="1" thickBot="1" x14ac:dyDescent="0.3">
      <c r="A11" s="29"/>
      <c r="B11" s="35" t="s">
        <v>45</v>
      </c>
      <c r="C11" s="50"/>
      <c r="D11" s="66">
        <f>SUM(10*0.15)</f>
        <v>1.5</v>
      </c>
      <c r="E11" s="64">
        <f>SUM(8*0.15)</f>
        <v>1.2</v>
      </c>
      <c r="F11" s="64">
        <f>SUM(6*0.15)</f>
        <v>0.89999999999999991</v>
      </c>
      <c r="G11" s="64">
        <f>SUM(4*0.15)</f>
        <v>0.6</v>
      </c>
      <c r="H11" s="65">
        <f>SUM(2*0.15)</f>
        <v>0.3</v>
      </c>
      <c r="I11" s="63"/>
    </row>
    <row r="12" spans="1:9" ht="16.899999999999999" customHeight="1" thickBot="1" x14ac:dyDescent="0.3">
      <c r="A12" s="29" t="s">
        <v>44</v>
      </c>
      <c r="B12" s="36" t="s">
        <v>26</v>
      </c>
      <c r="C12" s="47">
        <v>0.15</v>
      </c>
      <c r="D12" s="66"/>
      <c r="E12" s="64"/>
      <c r="F12" s="64"/>
      <c r="G12" s="64"/>
      <c r="H12" s="65"/>
      <c r="I12" s="63"/>
    </row>
    <row r="13" spans="1:9" ht="23.45" customHeight="1" thickBot="1" x14ac:dyDescent="0.3">
      <c r="A13" s="29"/>
      <c r="B13" s="36" t="s">
        <v>34</v>
      </c>
      <c r="C13" s="47"/>
      <c r="D13" s="66"/>
      <c r="E13" s="64"/>
      <c r="F13" s="64"/>
      <c r="G13" s="64"/>
      <c r="H13" s="65"/>
      <c r="I13" s="63"/>
    </row>
    <row r="14" spans="1:9" ht="26.45" customHeight="1" thickBot="1" x14ac:dyDescent="0.3">
      <c r="A14" s="31"/>
      <c r="B14" s="37" t="s">
        <v>7</v>
      </c>
      <c r="C14" s="51"/>
      <c r="D14" s="66"/>
      <c r="E14" s="64"/>
      <c r="F14" s="64"/>
      <c r="G14" s="64"/>
      <c r="H14" s="65"/>
      <c r="I14" s="63"/>
    </row>
    <row r="15" spans="1:9" ht="34.9" customHeight="1" thickBot="1" x14ac:dyDescent="0.3">
      <c r="A15" s="29" t="s">
        <v>0</v>
      </c>
      <c r="B15" s="30" t="s">
        <v>43</v>
      </c>
      <c r="C15" s="49"/>
      <c r="D15" s="66">
        <f>SUM(10*0.15)</f>
        <v>1.5</v>
      </c>
      <c r="E15" s="64">
        <f>SUM(8*0.15)</f>
        <v>1.2</v>
      </c>
      <c r="F15" s="64">
        <f>SUM(6*0.15)</f>
        <v>0.89999999999999991</v>
      </c>
      <c r="G15" s="64">
        <f>SUM(4*0.15)</f>
        <v>0.6</v>
      </c>
      <c r="H15" s="65">
        <f>SUM(2*0.15)</f>
        <v>0.3</v>
      </c>
      <c r="I15" s="63"/>
    </row>
    <row r="16" spans="1:9" ht="32.450000000000003" customHeight="1" thickBot="1" x14ac:dyDescent="0.3">
      <c r="A16" s="29" t="s">
        <v>42</v>
      </c>
      <c r="B16" s="30" t="s">
        <v>23</v>
      </c>
      <c r="C16" s="47">
        <v>0.15</v>
      </c>
      <c r="D16" s="66"/>
      <c r="E16" s="64"/>
      <c r="F16" s="64"/>
      <c r="G16" s="64"/>
      <c r="H16" s="65"/>
      <c r="I16" s="63"/>
    </row>
    <row r="17" spans="1:9" ht="25.15" customHeight="1" thickBot="1" x14ac:dyDescent="0.3">
      <c r="A17" s="38"/>
      <c r="B17" s="32" t="s">
        <v>1</v>
      </c>
      <c r="C17" s="48"/>
      <c r="D17" s="66"/>
      <c r="E17" s="64"/>
      <c r="F17" s="64"/>
      <c r="G17" s="64"/>
      <c r="H17" s="65"/>
      <c r="I17" s="63"/>
    </row>
    <row r="18" spans="1:9" ht="16.899999999999999" customHeight="1" thickBot="1" x14ac:dyDescent="0.3">
      <c r="A18" s="39"/>
      <c r="B18" s="40" t="s">
        <v>25</v>
      </c>
      <c r="C18" s="49"/>
      <c r="D18" s="66">
        <f>SUM(10*0.1)</f>
        <v>1</v>
      </c>
      <c r="E18" s="64">
        <f>SUM(8*0.1)</f>
        <v>0.8</v>
      </c>
      <c r="F18" s="64">
        <f>SUM(6*0.1)</f>
        <v>0.60000000000000009</v>
      </c>
      <c r="G18" s="64">
        <f>SUM(4*0.1)</f>
        <v>0.4</v>
      </c>
      <c r="H18" s="65">
        <f>SUM(2*0.1)</f>
        <v>0.2</v>
      </c>
      <c r="I18" s="63"/>
    </row>
    <row r="19" spans="1:9" ht="31.5" customHeight="1" thickBot="1" x14ac:dyDescent="0.3">
      <c r="A19" s="29" t="s">
        <v>46</v>
      </c>
      <c r="B19" s="41" t="s">
        <v>30</v>
      </c>
      <c r="C19" s="47">
        <v>0.1</v>
      </c>
      <c r="D19" s="66"/>
      <c r="E19" s="64"/>
      <c r="F19" s="64"/>
      <c r="G19" s="64"/>
      <c r="H19" s="65"/>
      <c r="I19" s="63"/>
    </row>
    <row r="20" spans="1:9" ht="18.75" customHeight="1" thickBot="1" x14ac:dyDescent="0.3">
      <c r="A20" s="31"/>
      <c r="B20" s="42" t="s">
        <v>29</v>
      </c>
      <c r="C20" s="47"/>
      <c r="D20" s="66"/>
      <c r="E20" s="64"/>
      <c r="F20" s="64"/>
      <c r="G20" s="64"/>
      <c r="H20" s="65"/>
      <c r="I20" s="63"/>
    </row>
    <row r="21" spans="1:9" ht="16.899999999999999" customHeight="1" thickBot="1" x14ac:dyDescent="0.3">
      <c r="A21" s="43"/>
      <c r="B21" s="44" t="s">
        <v>38</v>
      </c>
      <c r="C21" s="67">
        <v>0.1</v>
      </c>
      <c r="D21" s="66">
        <f>SUM(10*0.1)</f>
        <v>1</v>
      </c>
      <c r="E21" s="69">
        <f>SUM(8*0.1)</f>
        <v>0.8</v>
      </c>
      <c r="F21" s="69">
        <f>SUM(6*0.1)</f>
        <v>0.60000000000000009</v>
      </c>
      <c r="G21" s="69">
        <f>SUM(4*0.1)</f>
        <v>0.4</v>
      </c>
      <c r="H21" s="65">
        <f>SUM(2*0.1)</f>
        <v>0.2</v>
      </c>
      <c r="I21" s="63"/>
    </row>
    <row r="22" spans="1:9" ht="16.899999999999999" customHeight="1" thickBot="1" x14ac:dyDescent="0.3">
      <c r="A22" s="73" t="s">
        <v>37</v>
      </c>
      <c r="B22" s="44" t="s">
        <v>39</v>
      </c>
      <c r="C22" s="68"/>
      <c r="D22" s="66"/>
      <c r="E22" s="70"/>
      <c r="F22" s="70"/>
      <c r="G22" s="70"/>
      <c r="H22" s="65"/>
      <c r="I22" s="63"/>
    </row>
    <row r="23" spans="1:9" ht="16.899999999999999" customHeight="1" thickBot="1" x14ac:dyDescent="0.3">
      <c r="A23" s="74"/>
      <c r="B23" s="44" t="s">
        <v>40</v>
      </c>
      <c r="C23" s="68"/>
      <c r="D23" s="66"/>
      <c r="E23" s="70"/>
      <c r="F23" s="70"/>
      <c r="G23" s="70"/>
      <c r="H23" s="65"/>
      <c r="I23" s="63"/>
    </row>
    <row r="24" spans="1:9" ht="16.899999999999999" customHeight="1" thickBot="1" x14ac:dyDescent="0.3">
      <c r="A24" s="45"/>
      <c r="B24" s="34" t="s">
        <v>41</v>
      </c>
      <c r="C24" s="68"/>
      <c r="D24" s="66"/>
      <c r="E24" s="70"/>
      <c r="F24" s="70"/>
      <c r="G24" s="70"/>
      <c r="H24" s="65"/>
      <c r="I24" s="63"/>
    </row>
    <row r="25" spans="1:9" ht="16.899999999999999" customHeight="1" thickBot="1" x14ac:dyDescent="0.3">
      <c r="A25" s="29"/>
      <c r="B25" s="35" t="s">
        <v>8</v>
      </c>
      <c r="C25" s="50"/>
      <c r="D25" s="66">
        <f>SUM(10*0.1)</f>
        <v>1</v>
      </c>
      <c r="E25" s="64">
        <f>SUM(8*0.1)</f>
        <v>0.8</v>
      </c>
      <c r="F25" s="64">
        <f>SUM(6*0.1)</f>
        <v>0.60000000000000009</v>
      </c>
      <c r="G25" s="64">
        <f>SUM(4*0.1)</f>
        <v>0.4</v>
      </c>
      <c r="H25" s="65">
        <f>SUM(2*0.1)</f>
        <v>0.2</v>
      </c>
      <c r="I25" s="63"/>
    </row>
    <row r="26" spans="1:9" ht="16.899999999999999" customHeight="1" thickBot="1" x14ac:dyDescent="0.3">
      <c r="A26" s="29" t="s">
        <v>3</v>
      </c>
      <c r="B26" s="36" t="s">
        <v>9</v>
      </c>
      <c r="C26" s="47">
        <v>0.1</v>
      </c>
      <c r="D26" s="66"/>
      <c r="E26" s="64"/>
      <c r="F26" s="64"/>
      <c r="G26" s="64"/>
      <c r="H26" s="65"/>
      <c r="I26" s="63"/>
    </row>
    <row r="27" spans="1:9" ht="16.899999999999999" customHeight="1" thickBot="1" x14ac:dyDescent="0.3">
      <c r="A27" s="29"/>
      <c r="B27" s="36" t="s">
        <v>33</v>
      </c>
      <c r="C27" s="47"/>
      <c r="D27" s="66"/>
      <c r="E27" s="64"/>
      <c r="F27" s="64"/>
      <c r="G27" s="64"/>
      <c r="H27" s="65"/>
      <c r="I27" s="63"/>
    </row>
    <row r="28" spans="1:9" ht="23.45" customHeight="1" thickBot="1" x14ac:dyDescent="0.3">
      <c r="A28" s="31"/>
      <c r="B28" s="37" t="s">
        <v>27</v>
      </c>
      <c r="C28" s="51"/>
      <c r="D28" s="66"/>
      <c r="E28" s="64"/>
      <c r="F28" s="64"/>
      <c r="G28" s="64"/>
      <c r="H28" s="65"/>
      <c r="I28" s="63"/>
    </row>
    <row r="29" spans="1:9" ht="19.5" thickBot="1" x14ac:dyDescent="0.35">
      <c r="A29" s="10" t="s">
        <v>15</v>
      </c>
      <c r="B29" s="10" t="s">
        <v>4</v>
      </c>
      <c r="C29" s="11">
        <f>SUM(C5:C28)</f>
        <v>1</v>
      </c>
      <c r="D29" s="12">
        <f>SUM(D5:D28)</f>
        <v>10</v>
      </c>
      <c r="E29" s="13">
        <f>SUM(E5:E28)</f>
        <v>8</v>
      </c>
      <c r="F29" s="13">
        <f t="shared" ref="F29:G29" si="0">SUM(F5:F28)</f>
        <v>5.9999999999999982</v>
      </c>
      <c r="G29" s="13">
        <f t="shared" si="0"/>
        <v>4</v>
      </c>
      <c r="H29" s="14">
        <f>SUM(H5:H28)</f>
        <v>2</v>
      </c>
      <c r="I29" s="15">
        <f>SUM(I5:I28)</f>
        <v>0</v>
      </c>
    </row>
    <row r="30" spans="1:9" ht="15.6" customHeight="1" thickTop="1" x14ac:dyDescent="0.25"/>
    <row r="31" spans="1:9" ht="15" customHeight="1" x14ac:dyDescent="0.25">
      <c r="A31" s="1"/>
    </row>
    <row r="32" spans="1:9" ht="15" customHeight="1" x14ac:dyDescent="0.25"/>
    <row r="33" spans="7:7" ht="15" customHeight="1" x14ac:dyDescent="0.25"/>
    <row r="34" spans="7:7" ht="15" customHeight="1" x14ac:dyDescent="0.25"/>
    <row r="35" spans="7:7" x14ac:dyDescent="0.25">
      <c r="G35" t="s">
        <v>47</v>
      </c>
    </row>
  </sheetData>
  <mergeCells count="45">
    <mergeCell ref="G2:H2"/>
    <mergeCell ref="A22:A23"/>
    <mergeCell ref="I25:I28"/>
    <mergeCell ref="I5:I7"/>
    <mergeCell ref="I8:I10"/>
    <mergeCell ref="I15:I17"/>
    <mergeCell ref="I18:I20"/>
    <mergeCell ref="I21:I24"/>
    <mergeCell ref="H15:H17"/>
    <mergeCell ref="D5:D7"/>
    <mergeCell ref="E5:E7"/>
    <mergeCell ref="F5:F7"/>
    <mergeCell ref="G5:G7"/>
    <mergeCell ref="H5:H7"/>
    <mergeCell ref="D8:D10"/>
    <mergeCell ref="E8:E10"/>
    <mergeCell ref="F8:F10"/>
    <mergeCell ref="G8:G10"/>
    <mergeCell ref="H8:H10"/>
    <mergeCell ref="D15:D17"/>
    <mergeCell ref="E15:E17"/>
    <mergeCell ref="F15:F17"/>
    <mergeCell ref="G15:G17"/>
    <mergeCell ref="D11:D14"/>
    <mergeCell ref="E11:E14"/>
    <mergeCell ref="F11:F14"/>
    <mergeCell ref="G11:G14"/>
    <mergeCell ref="H11:H14"/>
    <mergeCell ref="C21:C24"/>
    <mergeCell ref="D21:D24"/>
    <mergeCell ref="E21:E24"/>
    <mergeCell ref="F21:F24"/>
    <mergeCell ref="G21:G24"/>
    <mergeCell ref="I11:I14"/>
    <mergeCell ref="G25:G28"/>
    <mergeCell ref="H25:H28"/>
    <mergeCell ref="D25:D28"/>
    <mergeCell ref="E25:E28"/>
    <mergeCell ref="F25:F28"/>
    <mergeCell ref="H21:H24"/>
    <mergeCell ref="H18:H20"/>
    <mergeCell ref="D18:D20"/>
    <mergeCell ref="E18:E20"/>
    <mergeCell ref="F18:F20"/>
    <mergeCell ref="G18:G20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8A20C-357D-4543-BEE0-DD161A71CB7E}">
  <dimension ref="A1:I34"/>
  <sheetViews>
    <sheetView zoomScale="78" zoomScaleNormal="78" workbookViewId="0">
      <selection activeCell="M10" sqref="M10"/>
    </sheetView>
  </sheetViews>
  <sheetFormatPr baseColWidth="10" defaultRowHeight="15" x14ac:dyDescent="0.25"/>
  <cols>
    <col min="1" max="1" width="38.5703125" customWidth="1"/>
    <col min="2" max="2" width="33.42578125" customWidth="1"/>
    <col min="3" max="3" width="11.85546875" customWidth="1"/>
    <col min="4" max="8" width="10.7109375" customWidth="1"/>
    <col min="9" max="9" width="20.7109375" customWidth="1"/>
  </cols>
  <sheetData>
    <row r="1" spans="1:9" ht="24" thickBot="1" x14ac:dyDescent="0.4">
      <c r="A1" s="21" t="s">
        <v>14</v>
      </c>
      <c r="B1" s="3"/>
      <c r="C1" s="54">
        <v>44342</v>
      </c>
      <c r="D1" s="55"/>
      <c r="E1" s="55"/>
      <c r="F1" s="56"/>
      <c r="G1" s="23"/>
      <c r="H1" s="3"/>
      <c r="I1" s="4"/>
    </row>
    <row r="2" spans="1:9" ht="19.5" thickBot="1" x14ac:dyDescent="0.35">
      <c r="A2" s="57" t="s">
        <v>48</v>
      </c>
      <c r="B2" s="2"/>
      <c r="C2" s="25" t="s">
        <v>21</v>
      </c>
      <c r="D2" s="26"/>
      <c r="E2" s="26"/>
      <c r="F2" s="27"/>
      <c r="G2" s="75" t="s">
        <v>20</v>
      </c>
      <c r="H2" s="76"/>
      <c r="I2" s="9">
        <f>SUM(I29)</f>
        <v>7</v>
      </c>
    </row>
    <row r="3" spans="1:9" ht="19.5" thickBot="1" x14ac:dyDescent="0.35">
      <c r="A3" s="5" t="s">
        <v>31</v>
      </c>
      <c r="B3" s="6"/>
      <c r="C3" s="8"/>
      <c r="D3" s="6"/>
      <c r="E3" s="6"/>
      <c r="F3" s="6"/>
      <c r="G3" s="6"/>
      <c r="H3" s="6"/>
      <c r="I3" s="7"/>
    </row>
    <row r="4" spans="1:9" ht="38.25" thickBot="1" x14ac:dyDescent="0.3">
      <c r="A4" s="16" t="s">
        <v>16</v>
      </c>
      <c r="B4" s="17" t="s">
        <v>18</v>
      </c>
      <c r="C4" s="18" t="s">
        <v>17</v>
      </c>
      <c r="D4" s="19" t="s">
        <v>5</v>
      </c>
      <c r="E4" s="19" t="s">
        <v>10</v>
      </c>
      <c r="F4" s="20" t="s">
        <v>11</v>
      </c>
      <c r="G4" s="20" t="s">
        <v>12</v>
      </c>
      <c r="H4" s="19" t="s">
        <v>13</v>
      </c>
      <c r="I4" s="18" t="s">
        <v>19</v>
      </c>
    </row>
    <row r="5" spans="1:9" ht="48" customHeight="1" thickBot="1" x14ac:dyDescent="0.3">
      <c r="A5" s="29"/>
      <c r="B5" s="30" t="s">
        <v>36</v>
      </c>
      <c r="C5" s="46"/>
      <c r="D5" s="66">
        <f>SUM(10*0.25)</f>
        <v>2.5</v>
      </c>
      <c r="E5" s="64"/>
      <c r="F5" s="64"/>
      <c r="G5" s="64"/>
      <c r="H5" s="65"/>
      <c r="I5" s="63"/>
    </row>
    <row r="6" spans="1:9" ht="33.6" customHeight="1" thickBot="1" x14ac:dyDescent="0.3">
      <c r="A6" s="29" t="s">
        <v>2</v>
      </c>
      <c r="B6" s="30" t="s">
        <v>35</v>
      </c>
      <c r="C6" s="53">
        <v>0.25</v>
      </c>
      <c r="D6" s="66"/>
      <c r="E6" s="64"/>
      <c r="F6" s="64"/>
      <c r="G6" s="64"/>
      <c r="H6" s="65"/>
      <c r="I6" s="63"/>
    </row>
    <row r="7" spans="1:9" ht="55.15" customHeight="1" thickBot="1" x14ac:dyDescent="0.3">
      <c r="A7" s="31" t="s">
        <v>0</v>
      </c>
      <c r="B7" s="32" t="s">
        <v>32</v>
      </c>
      <c r="C7" s="48"/>
      <c r="D7" s="66"/>
      <c r="E7" s="64"/>
      <c r="F7" s="64"/>
      <c r="G7" s="64"/>
      <c r="H7" s="65"/>
      <c r="I7" s="63"/>
    </row>
    <row r="8" spans="1:9" ht="16.899999999999999" customHeight="1" thickBot="1" x14ac:dyDescent="0.3">
      <c r="A8" s="28"/>
      <c r="B8" s="33"/>
      <c r="C8" s="49"/>
      <c r="D8" s="66"/>
      <c r="E8" s="64">
        <f>SUM(8*0.15)</f>
        <v>1.2</v>
      </c>
      <c r="F8" s="64"/>
      <c r="G8" s="64"/>
      <c r="H8" s="65"/>
      <c r="I8" s="63"/>
    </row>
    <row r="9" spans="1:9" ht="34.15" customHeight="1" thickBot="1" x14ac:dyDescent="0.3">
      <c r="A9" s="28" t="s">
        <v>6</v>
      </c>
      <c r="B9" s="30" t="s">
        <v>24</v>
      </c>
      <c r="C9" s="53">
        <v>0.15</v>
      </c>
      <c r="D9" s="66"/>
      <c r="E9" s="64"/>
      <c r="F9" s="64"/>
      <c r="G9" s="64"/>
      <c r="H9" s="65"/>
      <c r="I9" s="63"/>
    </row>
    <row r="10" spans="1:9" ht="16.899999999999999" customHeight="1" thickBot="1" x14ac:dyDescent="0.3">
      <c r="A10" s="22" t="s">
        <v>0</v>
      </c>
      <c r="B10" s="34"/>
      <c r="C10" s="48"/>
      <c r="D10" s="66"/>
      <c r="E10" s="64"/>
      <c r="F10" s="64"/>
      <c r="G10" s="64"/>
      <c r="H10" s="65"/>
      <c r="I10" s="63"/>
    </row>
    <row r="11" spans="1:9" ht="18" customHeight="1" thickBot="1" x14ac:dyDescent="0.3">
      <c r="A11" s="29"/>
      <c r="B11" s="35" t="s">
        <v>45</v>
      </c>
      <c r="C11" s="52"/>
      <c r="D11" s="66"/>
      <c r="E11" s="64"/>
      <c r="F11" s="64">
        <f>SUM(6*0.15)</f>
        <v>0.89999999999999991</v>
      </c>
      <c r="G11" s="64"/>
      <c r="H11" s="65"/>
      <c r="I11" s="63"/>
    </row>
    <row r="12" spans="1:9" ht="16.899999999999999" customHeight="1" thickBot="1" x14ac:dyDescent="0.3">
      <c r="A12" s="29" t="s">
        <v>44</v>
      </c>
      <c r="B12" s="36" t="s">
        <v>26</v>
      </c>
      <c r="C12" s="53">
        <v>0.15</v>
      </c>
      <c r="D12" s="66"/>
      <c r="E12" s="64"/>
      <c r="F12" s="64"/>
      <c r="G12" s="64"/>
      <c r="H12" s="65"/>
      <c r="I12" s="63"/>
    </row>
    <row r="13" spans="1:9" ht="23.45" customHeight="1" thickBot="1" x14ac:dyDescent="0.3">
      <c r="A13" s="29"/>
      <c r="B13" s="36" t="s">
        <v>34</v>
      </c>
      <c r="C13" s="53"/>
      <c r="D13" s="66"/>
      <c r="E13" s="64"/>
      <c r="F13" s="64"/>
      <c r="G13" s="64"/>
      <c r="H13" s="65"/>
      <c r="I13" s="63"/>
    </row>
    <row r="14" spans="1:9" ht="26.45" customHeight="1" thickBot="1" x14ac:dyDescent="0.3">
      <c r="A14" s="31"/>
      <c r="B14" s="37" t="s">
        <v>7</v>
      </c>
      <c r="C14" s="51"/>
      <c r="D14" s="66"/>
      <c r="E14" s="64"/>
      <c r="F14" s="64"/>
      <c r="G14" s="64"/>
      <c r="H14" s="65"/>
      <c r="I14" s="63"/>
    </row>
    <row r="15" spans="1:9" ht="34.9" customHeight="1" thickBot="1" x14ac:dyDescent="0.3">
      <c r="A15" s="29" t="s">
        <v>0</v>
      </c>
      <c r="B15" s="30" t="s">
        <v>43</v>
      </c>
      <c r="C15" s="49"/>
      <c r="D15" s="66"/>
      <c r="E15" s="64"/>
      <c r="F15" s="64"/>
      <c r="G15" s="64">
        <f>SUM(4*0.15)</f>
        <v>0.6</v>
      </c>
      <c r="H15" s="65"/>
      <c r="I15" s="63"/>
    </row>
    <row r="16" spans="1:9" ht="32.450000000000003" customHeight="1" thickBot="1" x14ac:dyDescent="0.3">
      <c r="A16" s="29" t="s">
        <v>42</v>
      </c>
      <c r="B16" s="30" t="s">
        <v>23</v>
      </c>
      <c r="C16" s="53">
        <v>0.15</v>
      </c>
      <c r="D16" s="66"/>
      <c r="E16" s="64"/>
      <c r="F16" s="64"/>
      <c r="G16" s="64"/>
      <c r="H16" s="65"/>
      <c r="I16" s="63"/>
    </row>
    <row r="17" spans="1:9" ht="25.15" customHeight="1" thickBot="1" x14ac:dyDescent="0.3">
      <c r="A17" s="38"/>
      <c r="B17" s="32" t="s">
        <v>1</v>
      </c>
      <c r="C17" s="48"/>
      <c r="D17" s="66"/>
      <c r="E17" s="64"/>
      <c r="F17" s="64"/>
      <c r="G17" s="64"/>
      <c r="H17" s="65"/>
      <c r="I17" s="63"/>
    </row>
    <row r="18" spans="1:9" ht="16.899999999999999" customHeight="1" thickBot="1" x14ac:dyDescent="0.3">
      <c r="A18" s="39"/>
      <c r="B18" s="40" t="s">
        <v>25</v>
      </c>
      <c r="C18" s="49"/>
      <c r="D18" s="66"/>
      <c r="E18" s="64"/>
      <c r="F18" s="64"/>
      <c r="G18" s="64">
        <f>SUM(4*0.1)</f>
        <v>0.4</v>
      </c>
      <c r="H18" s="65"/>
      <c r="I18" s="63"/>
    </row>
    <row r="19" spans="1:9" ht="31.5" customHeight="1" thickBot="1" x14ac:dyDescent="0.3">
      <c r="A19" s="29" t="s">
        <v>46</v>
      </c>
      <c r="B19" s="41" t="s">
        <v>30</v>
      </c>
      <c r="C19" s="53">
        <v>0.1</v>
      </c>
      <c r="D19" s="66"/>
      <c r="E19" s="64"/>
      <c r="F19" s="64"/>
      <c r="G19" s="64"/>
      <c r="H19" s="65"/>
      <c r="I19" s="63"/>
    </row>
    <row r="20" spans="1:9" ht="18.75" customHeight="1" thickBot="1" x14ac:dyDescent="0.3">
      <c r="A20" s="31"/>
      <c r="B20" s="42" t="s">
        <v>29</v>
      </c>
      <c r="C20" s="53"/>
      <c r="D20" s="66"/>
      <c r="E20" s="64"/>
      <c r="F20" s="64"/>
      <c r="G20" s="64"/>
      <c r="H20" s="65"/>
      <c r="I20" s="63"/>
    </row>
    <row r="21" spans="1:9" ht="16.899999999999999" customHeight="1" thickBot="1" x14ac:dyDescent="0.3">
      <c r="A21" s="43"/>
      <c r="B21" s="44" t="s">
        <v>38</v>
      </c>
      <c r="C21" s="67">
        <v>0.1</v>
      </c>
      <c r="D21" s="66"/>
      <c r="E21" s="69"/>
      <c r="F21" s="69">
        <f>SUM(6*0.1)</f>
        <v>0.60000000000000009</v>
      </c>
      <c r="G21" s="69"/>
      <c r="H21" s="65"/>
      <c r="I21" s="63"/>
    </row>
    <row r="22" spans="1:9" ht="16.899999999999999" customHeight="1" thickBot="1" x14ac:dyDescent="0.3">
      <c r="A22" s="73" t="s">
        <v>37</v>
      </c>
      <c r="B22" s="44" t="s">
        <v>39</v>
      </c>
      <c r="C22" s="68"/>
      <c r="D22" s="66"/>
      <c r="E22" s="70"/>
      <c r="F22" s="70"/>
      <c r="G22" s="70"/>
      <c r="H22" s="65"/>
      <c r="I22" s="63"/>
    </row>
    <row r="23" spans="1:9" ht="16.899999999999999" customHeight="1" thickBot="1" x14ac:dyDescent="0.3">
      <c r="A23" s="74"/>
      <c r="B23" s="44" t="s">
        <v>40</v>
      </c>
      <c r="C23" s="68"/>
      <c r="D23" s="66"/>
      <c r="E23" s="70"/>
      <c r="F23" s="70"/>
      <c r="G23" s="70"/>
      <c r="H23" s="65"/>
      <c r="I23" s="63"/>
    </row>
    <row r="24" spans="1:9" ht="16.899999999999999" customHeight="1" thickBot="1" x14ac:dyDescent="0.3">
      <c r="A24" s="45"/>
      <c r="B24" s="34" t="s">
        <v>41</v>
      </c>
      <c r="C24" s="68"/>
      <c r="D24" s="66"/>
      <c r="E24" s="70"/>
      <c r="F24" s="70"/>
      <c r="G24" s="70"/>
      <c r="H24" s="65"/>
      <c r="I24" s="63"/>
    </row>
    <row r="25" spans="1:9" ht="16.899999999999999" customHeight="1" thickBot="1" x14ac:dyDescent="0.3">
      <c r="A25" s="29"/>
      <c r="B25" s="35" t="s">
        <v>8</v>
      </c>
      <c r="C25" s="52"/>
      <c r="D25" s="66"/>
      <c r="E25" s="64">
        <f>SUM(8*0.1)</f>
        <v>0.8</v>
      </c>
      <c r="F25" s="64"/>
      <c r="G25" s="64"/>
      <c r="H25" s="65"/>
      <c r="I25" s="63"/>
    </row>
    <row r="26" spans="1:9" ht="16.899999999999999" customHeight="1" thickBot="1" x14ac:dyDescent="0.3">
      <c r="A26" s="29" t="s">
        <v>3</v>
      </c>
      <c r="B26" s="36" t="s">
        <v>9</v>
      </c>
      <c r="C26" s="53">
        <v>0.1</v>
      </c>
      <c r="D26" s="66"/>
      <c r="E26" s="64"/>
      <c r="F26" s="64"/>
      <c r="G26" s="64"/>
      <c r="H26" s="65"/>
      <c r="I26" s="63"/>
    </row>
    <row r="27" spans="1:9" ht="16.899999999999999" customHeight="1" thickBot="1" x14ac:dyDescent="0.3">
      <c r="A27" s="29"/>
      <c r="B27" s="36" t="s">
        <v>33</v>
      </c>
      <c r="C27" s="53"/>
      <c r="D27" s="66"/>
      <c r="E27" s="64"/>
      <c r="F27" s="64"/>
      <c r="G27" s="64"/>
      <c r="H27" s="65"/>
      <c r="I27" s="63"/>
    </row>
    <row r="28" spans="1:9" ht="23.45" customHeight="1" thickBot="1" x14ac:dyDescent="0.3">
      <c r="A28" s="31"/>
      <c r="B28" s="37" t="s">
        <v>27</v>
      </c>
      <c r="C28" s="51"/>
      <c r="D28" s="66"/>
      <c r="E28" s="64"/>
      <c r="F28" s="64"/>
      <c r="G28" s="64"/>
      <c r="H28" s="65"/>
      <c r="I28" s="63"/>
    </row>
    <row r="29" spans="1:9" ht="19.5" thickBot="1" x14ac:dyDescent="0.35">
      <c r="A29" s="10" t="s">
        <v>15</v>
      </c>
      <c r="B29" s="10" t="s">
        <v>4</v>
      </c>
      <c r="C29" s="11">
        <f>SUM(C5:C28)</f>
        <v>1</v>
      </c>
      <c r="D29" s="12">
        <f>SUM(D5:D28)</f>
        <v>2.5</v>
      </c>
      <c r="E29" s="13">
        <f>SUM(E5:E28)</f>
        <v>2</v>
      </c>
      <c r="F29" s="13">
        <f t="shared" ref="F29:G29" si="0">SUM(F5:F28)</f>
        <v>1.5</v>
      </c>
      <c r="G29" s="13">
        <f t="shared" si="0"/>
        <v>1</v>
      </c>
      <c r="H29" s="14">
        <f>SUM(H5:H28)</f>
        <v>0</v>
      </c>
      <c r="I29" s="15">
        <f>SUM(D29:H29)</f>
        <v>7</v>
      </c>
    </row>
    <row r="30" spans="1:9" ht="15.6" customHeight="1" thickTop="1" x14ac:dyDescent="0.25"/>
    <row r="31" spans="1:9" ht="15" customHeight="1" x14ac:dyDescent="0.25">
      <c r="A31" s="1"/>
    </row>
    <row r="32" spans="1:9" ht="15" customHeight="1" x14ac:dyDescent="0.25"/>
    <row r="33" ht="15" customHeight="1" x14ac:dyDescent="0.25"/>
    <row r="34" ht="15" customHeight="1" x14ac:dyDescent="0.25"/>
  </sheetData>
  <mergeCells count="45">
    <mergeCell ref="G2:H2"/>
    <mergeCell ref="D5:D7"/>
    <mergeCell ref="E5:E7"/>
    <mergeCell ref="F5:F7"/>
    <mergeCell ref="G5:G7"/>
    <mergeCell ref="H5:H7"/>
    <mergeCell ref="I11:I14"/>
    <mergeCell ref="I5:I7"/>
    <mergeCell ref="D8:D10"/>
    <mergeCell ref="E8:E10"/>
    <mergeCell ref="F8:F10"/>
    <mergeCell ref="G8:G10"/>
    <mergeCell ref="H8:H10"/>
    <mergeCell ref="I8:I10"/>
    <mergeCell ref="D11:D14"/>
    <mergeCell ref="E11:E14"/>
    <mergeCell ref="F11:F14"/>
    <mergeCell ref="G11:G14"/>
    <mergeCell ref="H11:H14"/>
    <mergeCell ref="I18:I20"/>
    <mergeCell ref="D15:D17"/>
    <mergeCell ref="E15:E17"/>
    <mergeCell ref="F15:F17"/>
    <mergeCell ref="G15:G17"/>
    <mergeCell ref="H15:H17"/>
    <mergeCell ref="I15:I17"/>
    <mergeCell ref="D18:D20"/>
    <mergeCell ref="E18:E20"/>
    <mergeCell ref="F18:F20"/>
    <mergeCell ref="G18:G20"/>
    <mergeCell ref="H18:H20"/>
    <mergeCell ref="I21:I24"/>
    <mergeCell ref="A22:A23"/>
    <mergeCell ref="D25:D28"/>
    <mergeCell ref="E25:E28"/>
    <mergeCell ref="F25:F28"/>
    <mergeCell ref="G25:G28"/>
    <mergeCell ref="H25:H28"/>
    <mergeCell ref="I25:I28"/>
    <mergeCell ref="C21:C24"/>
    <mergeCell ref="D21:D24"/>
    <mergeCell ref="E21:E24"/>
    <mergeCell ref="F21:F24"/>
    <mergeCell ref="G21:G24"/>
    <mergeCell ref="H21:H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E165F27B5E48499E3D7CE2029FA43F" ma:contentTypeVersion="12" ma:contentTypeDescription="Opprett et nytt dokument." ma:contentTypeScope="" ma:versionID="7df90fb386d5a68f5774a22d6f1b1b8f">
  <xsd:schema xmlns:xsd="http://www.w3.org/2001/XMLSchema" xmlns:xs="http://www.w3.org/2001/XMLSchema" xmlns:p="http://schemas.microsoft.com/office/2006/metadata/properties" xmlns:ns2="71dbb726-7673-465e-b4b9-9549f3c50547" xmlns:ns3="cf2e2b87-d72e-4328-a857-bc5037ec79ae" targetNamespace="http://schemas.microsoft.com/office/2006/metadata/properties" ma:root="true" ma:fieldsID="3cf9d76b35cb5c39a2fca8391e9d9d43" ns2:_="" ns3:_="">
    <xsd:import namespace="71dbb726-7673-465e-b4b9-9549f3c50547"/>
    <xsd:import namespace="cf2e2b87-d72e-4328-a857-bc5037ec79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bb726-7673-465e-b4b9-9549f3c505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e2b87-d72e-4328-a857-bc5037ec79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1E3CDB-58B8-4868-B54D-250AE71F4F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EE9C75-5964-4E85-A9BA-8B76E0960D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dbb726-7673-465e-b4b9-9549f3c50547"/>
    <ds:schemaRef ds:uri="cf2e2b87-d72e-4328-a857-bc5037ec7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32B5F7-0378-46D2-93AB-432711B64B45}">
  <ds:schemaRefs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f2e2b87-d72e-4328-a857-bc5037ec79ae"/>
    <ds:schemaRef ds:uri="71dbb726-7673-465e-b4b9-9549f3c505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MAL med formler</vt:lpstr>
      <vt:lpstr>EKSEMPEL Kandidat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Skotte</dc:creator>
  <cp:lastModifiedBy>Mona Lise Lien</cp:lastModifiedBy>
  <dcterms:created xsi:type="dcterms:W3CDTF">2021-02-17T08:14:35Z</dcterms:created>
  <dcterms:modified xsi:type="dcterms:W3CDTF">2022-03-16T08:24:15Z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0x0101002DE165F27B5E48499E3D7CE2029FA43F</vt:lpwstr>
  </property>
</Properties>
</file>